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2345" windowHeight="8535" activeTab="2"/>
  </bookViews>
  <sheets>
    <sheet name="PROPOSED" sheetId="1" r:id="rId1"/>
    <sheet name="COMPARATIVE BUDGET" sheetId="2" r:id="rId2"/>
    <sheet name="Comparative Budget'09-'10" sheetId="3" r:id="rId3"/>
  </sheets>
  <calcPr calcId="124519"/>
</workbook>
</file>

<file path=xl/calcChain.xml><?xml version="1.0" encoding="utf-8"?>
<calcChain xmlns="http://schemas.openxmlformats.org/spreadsheetml/2006/main">
  <c r="G14" i="3"/>
  <c r="F46"/>
  <c r="F14"/>
  <c r="M20" i="2"/>
  <c r="L52"/>
  <c r="K52"/>
  <c r="K20"/>
  <c r="H52"/>
  <c r="I52"/>
  <c r="J52"/>
  <c r="B52"/>
  <c r="C52"/>
  <c r="D52"/>
  <c r="E52"/>
  <c r="F52"/>
  <c r="E20"/>
  <c r="F20"/>
  <c r="H20"/>
  <c r="I20"/>
  <c r="J20"/>
  <c r="B20"/>
  <c r="C20"/>
  <c r="D20"/>
  <c r="C15" i="1"/>
  <c r="C49" s="1"/>
  <c r="D47"/>
  <c r="C47"/>
  <c r="B47"/>
  <c r="D15"/>
  <c r="B15"/>
  <c r="B49" s="1"/>
</calcChain>
</file>

<file path=xl/sharedStrings.xml><?xml version="1.0" encoding="utf-8"?>
<sst xmlns="http://schemas.openxmlformats.org/spreadsheetml/2006/main" count="211" uniqueCount="111">
  <si>
    <t>MACTAN ISLAND MULTI-PURPOSE COOPERATIVE</t>
  </si>
  <si>
    <t>F. Martir St., Lapu-Lapu City</t>
  </si>
  <si>
    <t>PROPOSED BUDGET FOR 2008</t>
  </si>
  <si>
    <t>1. Revenues:</t>
  </si>
  <si>
    <t>Budget 2007</t>
  </si>
  <si>
    <t>Actual 2007</t>
  </si>
  <si>
    <t>Budget 2008</t>
  </si>
  <si>
    <t xml:space="preserve">     Gross Profit on Sales</t>
  </si>
  <si>
    <t xml:space="preserve">     Interest on Loans</t>
  </si>
  <si>
    <t xml:space="preserve">     Service Fees</t>
  </si>
  <si>
    <t xml:space="preserve">     Membership Fee</t>
  </si>
  <si>
    <t xml:space="preserve">     Annual Dues</t>
  </si>
  <si>
    <t xml:space="preserve">     Fines,Penalties &amp; Surcharges</t>
  </si>
  <si>
    <t xml:space="preserve">     Miscellaneous Income</t>
  </si>
  <si>
    <t xml:space="preserve">                                   Total =</t>
  </si>
  <si>
    <t>2. Expenses ;</t>
  </si>
  <si>
    <t xml:space="preserve">    a. Financing Costs</t>
  </si>
  <si>
    <t xml:space="preserve">       Interest expense on Deposits</t>
  </si>
  <si>
    <t xml:space="preserve">    b.Administrative Costs:</t>
  </si>
  <si>
    <t xml:space="preserve">      Salaries and Wages</t>
  </si>
  <si>
    <t xml:space="preserve">      Meetings &amp; Conferences ( Off Allow)</t>
  </si>
  <si>
    <t xml:space="preserve">      Employees Benefits</t>
  </si>
  <si>
    <t xml:space="preserve">      SSS,ECC, PH/Pag-ibig Contribution</t>
  </si>
  <si>
    <t xml:space="preserve">      Retirment Benefits</t>
  </si>
  <si>
    <t xml:space="preserve">      Trainings / Seminars</t>
  </si>
  <si>
    <t xml:space="preserve">      Store / Office Supplies</t>
  </si>
  <si>
    <t xml:space="preserve">      Travel &amp; Transfortation</t>
  </si>
  <si>
    <t xml:space="preserve">      Power, Light &amp; Water</t>
  </si>
  <si>
    <t xml:space="preserve">      Rental</t>
  </si>
  <si>
    <t xml:space="preserve">      Insurance &amp; Bonding</t>
  </si>
  <si>
    <t xml:space="preserve">      Repairs &amp; Maintenance</t>
  </si>
  <si>
    <t xml:space="preserve">      Taxes &amp; Licenses</t>
  </si>
  <si>
    <t xml:space="preserve">      Professional Fees</t>
  </si>
  <si>
    <t xml:space="preserve">      Communication</t>
  </si>
  <si>
    <t xml:space="preserve">      Reprentation</t>
  </si>
  <si>
    <t xml:space="preserve">      Social Services Expense</t>
  </si>
  <si>
    <t xml:space="preserve">      General Assembly/ Ownership Meeting</t>
  </si>
  <si>
    <t xml:space="preserve">      Advertising &amp; Promotion</t>
  </si>
  <si>
    <t xml:space="preserve">      Depreciation / Amortization</t>
  </si>
  <si>
    <t xml:space="preserve">      Provision Coop Guarantee Fund</t>
  </si>
  <si>
    <t xml:space="preserve">      Provision for Probable Losses on Loans</t>
  </si>
  <si>
    <t xml:space="preserve">      Miscellaneous Expense</t>
  </si>
  <si>
    <t xml:space="preserve">      Litigation</t>
  </si>
  <si>
    <t xml:space="preserve">      Members Benefits</t>
  </si>
  <si>
    <t xml:space="preserve">      13th Month pay</t>
  </si>
  <si>
    <t xml:space="preserve">                                TOTAL</t>
  </si>
  <si>
    <t xml:space="preserve">      Net Surplus</t>
  </si>
  <si>
    <t xml:space="preserve">     Management Fee - Insurance</t>
  </si>
  <si>
    <t>Prepared by:</t>
  </si>
  <si>
    <t xml:space="preserve">      COMMITTEE on BUDGET</t>
  </si>
  <si>
    <t xml:space="preserve">     Ireneo Eyas             Felicisimo Booc</t>
  </si>
  <si>
    <t>Salvacion Limotan</t>
  </si>
  <si>
    <t xml:space="preserve">   Bibiana P. Degamo</t>
  </si>
  <si>
    <t xml:space="preserve">     BOD Member          CRECOM Chair</t>
  </si>
  <si>
    <t xml:space="preserve">  AIC Secretary</t>
  </si>
  <si>
    <t xml:space="preserve">     Manager</t>
  </si>
  <si>
    <t>PROPOSED</t>
  </si>
  <si>
    <t>ACTUAL</t>
  </si>
  <si>
    <t>COMPARATIVE BUDGET 2005-2009</t>
  </si>
  <si>
    <t>644,,839.00</t>
  </si>
  <si>
    <t xml:space="preserve"> Per Audit </t>
  </si>
  <si>
    <t>Credit</t>
  </si>
  <si>
    <t>Trading</t>
  </si>
  <si>
    <t>Financing costs</t>
  </si>
  <si>
    <t>Interest on borrowed funds</t>
  </si>
  <si>
    <t>P</t>
  </si>
  <si>
    <t xml:space="preserve"> P </t>
  </si>
  <si>
    <t xml:space="preserve"> -   </t>
  </si>
  <si>
    <t>Interest expense on deposits</t>
  </si>
  <si>
    <t>Administrative costs:</t>
  </si>
  <si>
    <t>Salaries &amp; wages</t>
  </si>
  <si>
    <t>13th month pay</t>
  </si>
  <si>
    <t>Employee benefits</t>
  </si>
  <si>
    <t>Retirement benefits</t>
  </si>
  <si>
    <t>Officers' honorarium &amp; allowances</t>
  </si>
  <si>
    <t>SSS/Philhealth/Pag-ibig contribution</t>
  </si>
  <si>
    <t>Trainings/seminars</t>
  </si>
  <si>
    <t>Office supplies used</t>
  </si>
  <si>
    <t>Transportation &amp; travel</t>
  </si>
  <si>
    <t>Power, light &amp; water</t>
  </si>
  <si>
    <t>Rent</t>
  </si>
  <si>
    <t>Insurance &amp; bonding</t>
  </si>
  <si>
    <t>Repairs &amp; maintenance</t>
  </si>
  <si>
    <t>Taxes &amp; licenses</t>
  </si>
  <si>
    <t>Professional fees</t>
  </si>
  <si>
    <t>Communication</t>
  </si>
  <si>
    <t>Representation</t>
  </si>
  <si>
    <t>Social services expense</t>
  </si>
  <si>
    <t>Members' benefit expenses</t>
  </si>
  <si>
    <t>General assembly expenses</t>
  </si>
  <si>
    <t>Meetings &amp; conferences</t>
  </si>
  <si>
    <t>Advertising &amp; promotion</t>
  </si>
  <si>
    <t>Depreciation/amortization</t>
  </si>
  <si>
    <t>Provision for coop guarantee fund</t>
  </si>
  <si>
    <t>Provision for probable loss on loans</t>
  </si>
  <si>
    <t>Miscellaneous expenses</t>
  </si>
  <si>
    <t>Total Operating Expenses</t>
  </si>
  <si>
    <t>COMPARATIVE BUDGET 2009-2010</t>
  </si>
  <si>
    <t>PROPOSED '10</t>
  </si>
  <si>
    <t>JANUARY</t>
  </si>
  <si>
    <t>FEB.</t>
  </si>
  <si>
    <t>MARCH</t>
  </si>
  <si>
    <t>APRIL</t>
  </si>
  <si>
    <t>MAY</t>
  </si>
  <si>
    <t>JUNE</t>
  </si>
  <si>
    <t>JULY</t>
  </si>
  <si>
    <t>AUG.</t>
  </si>
  <si>
    <t>SEPT</t>
  </si>
  <si>
    <t>OCTOBER</t>
  </si>
  <si>
    <t>NOV</t>
  </si>
  <si>
    <t>DEC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</si>
</sst>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3" fontId="0" fillId="0" borderId="0" xfId="0" applyNumberFormat="1"/>
    <xf numFmtId="0" fontId="4" fillId="0" borderId="0" xfId="0" applyFont="1"/>
    <xf numFmtId="4" fontId="4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4" fontId="7" fillId="0" borderId="0" xfId="0" applyNumberFormat="1" applyFont="1"/>
    <xf numFmtId="4" fontId="6" fillId="0" borderId="0" xfId="0" applyNumberFormat="1" applyFont="1"/>
    <xf numFmtId="4" fontId="2" fillId="0" borderId="0" xfId="0" applyNumberFormat="1" applyFont="1"/>
    <xf numFmtId="4" fontId="1" fillId="2" borderId="0" xfId="0" applyNumberFormat="1" applyFont="1" applyFill="1"/>
    <xf numFmtId="14" fontId="0" fillId="0" borderId="0" xfId="0" applyNumberFormat="1"/>
    <xf numFmtId="0" fontId="8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workbookViewId="0">
      <selection activeCell="E4" sqref="E4:U8"/>
    </sheetView>
  </sheetViews>
  <sheetFormatPr defaultRowHeight="12.75"/>
  <cols>
    <col min="1" max="1" width="36.5703125" customWidth="1"/>
    <col min="2" max="2" width="15.5703125" customWidth="1"/>
    <col min="3" max="3" width="12.85546875" customWidth="1"/>
    <col min="4" max="4" width="12.140625" customWidth="1"/>
    <col min="6" max="6" width="11.7109375" bestFit="1" customWidth="1"/>
  </cols>
  <sheetData>
    <row r="1" spans="1:15">
      <c r="A1" s="18" t="s">
        <v>0</v>
      </c>
      <c r="B1" s="18"/>
      <c r="C1" s="18"/>
      <c r="D1" s="18"/>
      <c r="E1" s="18"/>
      <c r="F1" s="18"/>
    </row>
    <row r="2" spans="1:15">
      <c r="A2" s="19" t="s">
        <v>1</v>
      </c>
      <c r="B2" s="19"/>
      <c r="C2" s="19"/>
      <c r="D2" s="19"/>
      <c r="E2" s="19"/>
    </row>
    <row r="4" spans="1:15">
      <c r="A4" s="2"/>
      <c r="B4" s="2" t="s">
        <v>2</v>
      </c>
      <c r="C4" s="2"/>
      <c r="G4" s="2"/>
      <c r="H4" s="2"/>
      <c r="I4" s="2"/>
      <c r="J4" s="2"/>
      <c r="K4" s="2"/>
    </row>
    <row r="5" spans="1:15">
      <c r="H5" s="2"/>
      <c r="I5" s="2"/>
      <c r="L5" s="11"/>
      <c r="M5" s="11"/>
    </row>
    <row r="6" spans="1:15">
      <c r="A6" s="2" t="s">
        <v>3</v>
      </c>
      <c r="B6" s="2" t="s">
        <v>4</v>
      </c>
      <c r="C6" s="2" t="s">
        <v>5</v>
      </c>
      <c r="D6" s="2" t="s">
        <v>6</v>
      </c>
      <c r="F6" s="2"/>
      <c r="G6" s="2"/>
      <c r="H6" s="2"/>
      <c r="I6" s="2"/>
      <c r="J6" s="2"/>
      <c r="K6" s="11"/>
      <c r="L6" s="11"/>
      <c r="M6" s="11"/>
      <c r="N6" s="11"/>
      <c r="O6" s="11"/>
    </row>
    <row r="7" spans="1:15">
      <c r="A7" t="s">
        <v>7</v>
      </c>
      <c r="B7" s="1">
        <v>150000</v>
      </c>
      <c r="C7" s="1">
        <v>84561.77</v>
      </c>
      <c r="D7" s="1">
        <v>150000</v>
      </c>
      <c r="F7" s="1"/>
    </row>
    <row r="8" spans="1:15">
      <c r="A8" t="s">
        <v>8</v>
      </c>
      <c r="B8" s="1">
        <v>1600000</v>
      </c>
      <c r="C8" s="1">
        <v>1816941.2</v>
      </c>
      <c r="D8" s="1">
        <v>2200000</v>
      </c>
      <c r="F8" s="1"/>
    </row>
    <row r="9" spans="1:15">
      <c r="A9" t="s">
        <v>9</v>
      </c>
      <c r="B9" s="1">
        <v>90000</v>
      </c>
      <c r="C9" s="1">
        <v>81975.11</v>
      </c>
      <c r="D9" s="1">
        <v>90000</v>
      </c>
    </row>
    <row r="10" spans="1:15">
      <c r="A10" t="s">
        <v>10</v>
      </c>
      <c r="B10" s="1">
        <v>10000</v>
      </c>
      <c r="C10" s="1">
        <v>10720</v>
      </c>
      <c r="D10" s="1">
        <v>15000</v>
      </c>
    </row>
    <row r="11" spans="1:15">
      <c r="A11" t="s">
        <v>11</v>
      </c>
      <c r="B11" s="1">
        <v>15000</v>
      </c>
      <c r="C11" s="1">
        <v>17900</v>
      </c>
      <c r="D11" s="1">
        <v>28000</v>
      </c>
    </row>
    <row r="12" spans="1:15">
      <c r="A12" t="s">
        <v>12</v>
      </c>
      <c r="B12" s="1">
        <v>100000</v>
      </c>
      <c r="C12" s="1">
        <v>74102.720000000001</v>
      </c>
      <c r="D12" s="1">
        <v>100000</v>
      </c>
    </row>
    <row r="13" spans="1:15">
      <c r="A13" t="s">
        <v>47</v>
      </c>
      <c r="B13" s="1"/>
      <c r="C13" s="1">
        <v>40281.980000000003</v>
      </c>
      <c r="D13" s="1"/>
    </row>
    <row r="14" spans="1:15">
      <c r="A14" t="s">
        <v>13</v>
      </c>
      <c r="B14" s="1">
        <v>120000</v>
      </c>
      <c r="C14" s="1">
        <v>227877.48</v>
      </c>
      <c r="D14" s="1">
        <v>230000</v>
      </c>
    </row>
    <row r="15" spans="1:15">
      <c r="A15" s="2" t="s">
        <v>14</v>
      </c>
      <c r="B15" s="3">
        <f>SUM(B7:B14)</f>
        <v>2085000</v>
      </c>
      <c r="C15" s="3">
        <f>SUM(C7:C14)</f>
        <v>2354360.2600000002</v>
      </c>
      <c r="D15" s="3">
        <f>SUM(D7:D14)</f>
        <v>2813000</v>
      </c>
    </row>
    <row r="17" spans="1:4">
      <c r="A17" s="2" t="s">
        <v>15</v>
      </c>
    </row>
    <row r="18" spans="1:4">
      <c r="A18" s="4" t="s">
        <v>16</v>
      </c>
    </row>
    <row r="19" spans="1:4">
      <c r="A19" t="s">
        <v>17</v>
      </c>
      <c r="B19" s="1">
        <v>273000</v>
      </c>
      <c r="C19" s="1">
        <v>309428.43</v>
      </c>
      <c r="D19" s="1">
        <v>350000</v>
      </c>
    </row>
    <row r="20" spans="1:4">
      <c r="A20" s="4" t="s">
        <v>18</v>
      </c>
    </row>
    <row r="21" spans="1:4">
      <c r="A21" t="s">
        <v>19</v>
      </c>
      <c r="B21" s="1">
        <v>400000</v>
      </c>
      <c r="C21" s="1">
        <v>326981.57</v>
      </c>
      <c r="D21" s="1">
        <v>500000</v>
      </c>
    </row>
    <row r="22" spans="1:4">
      <c r="A22" t="s">
        <v>20</v>
      </c>
      <c r="B22" s="1">
        <v>70150</v>
      </c>
      <c r="C22" s="1">
        <v>104873.75</v>
      </c>
      <c r="D22" s="1">
        <v>150000</v>
      </c>
    </row>
    <row r="23" spans="1:4">
      <c r="A23" t="s">
        <v>21</v>
      </c>
      <c r="B23" s="1">
        <v>106866</v>
      </c>
      <c r="C23" s="1">
        <v>41429.660000000003</v>
      </c>
      <c r="D23" s="1">
        <v>50000</v>
      </c>
    </row>
    <row r="24" spans="1:4">
      <c r="A24" t="s">
        <v>22</v>
      </c>
      <c r="B24" s="1">
        <v>56000</v>
      </c>
      <c r="C24" s="1">
        <v>38890.94</v>
      </c>
      <c r="D24" s="1">
        <v>60000</v>
      </c>
    </row>
    <row r="25" spans="1:4">
      <c r="A25" t="s">
        <v>23</v>
      </c>
      <c r="B25" s="1">
        <v>14000</v>
      </c>
      <c r="C25" s="1">
        <v>8800</v>
      </c>
      <c r="D25" s="1">
        <v>14000</v>
      </c>
    </row>
    <row r="26" spans="1:4">
      <c r="A26" t="s">
        <v>24</v>
      </c>
      <c r="B26" s="1">
        <v>28625</v>
      </c>
      <c r="C26" s="1">
        <v>29104.5</v>
      </c>
      <c r="D26" s="1">
        <v>50000</v>
      </c>
    </row>
    <row r="27" spans="1:4">
      <c r="A27" t="s">
        <v>25</v>
      </c>
      <c r="B27" s="1">
        <v>45000</v>
      </c>
      <c r="C27" s="1">
        <v>49923.17</v>
      </c>
      <c r="D27" s="1">
        <v>60000</v>
      </c>
    </row>
    <row r="28" spans="1:4">
      <c r="A28" t="s">
        <v>26</v>
      </c>
      <c r="B28" s="1">
        <v>14000</v>
      </c>
      <c r="C28" s="1">
        <v>12774.75</v>
      </c>
      <c r="D28" s="1">
        <v>20000</v>
      </c>
    </row>
    <row r="29" spans="1:4">
      <c r="A29" t="s">
        <v>27</v>
      </c>
      <c r="B29" s="1">
        <v>47000</v>
      </c>
      <c r="C29" s="1">
        <v>43582.46</v>
      </c>
      <c r="D29" s="1">
        <v>50000</v>
      </c>
    </row>
    <row r="30" spans="1:4">
      <c r="A30" t="s">
        <v>28</v>
      </c>
      <c r="B30" s="1">
        <v>133000</v>
      </c>
      <c r="C30" s="1">
        <v>150800</v>
      </c>
      <c r="D30" s="1">
        <v>166000</v>
      </c>
    </row>
    <row r="31" spans="1:4">
      <c r="A31" t="s">
        <v>29</v>
      </c>
      <c r="B31" s="1">
        <v>42000</v>
      </c>
      <c r="C31" s="1">
        <v>42886.239999999998</v>
      </c>
      <c r="D31" s="1">
        <v>66000</v>
      </c>
    </row>
    <row r="32" spans="1:4">
      <c r="A32" t="s">
        <v>30</v>
      </c>
      <c r="B32" s="1">
        <v>7000</v>
      </c>
      <c r="C32" s="1">
        <v>8869</v>
      </c>
      <c r="D32" s="1">
        <v>12000</v>
      </c>
    </row>
    <row r="33" spans="1:4">
      <c r="A33" t="s">
        <v>31</v>
      </c>
      <c r="B33" s="1">
        <v>14000</v>
      </c>
      <c r="C33" s="1">
        <v>4848.5</v>
      </c>
      <c r="D33" s="1">
        <v>14000</v>
      </c>
    </row>
    <row r="34" spans="1:4">
      <c r="A34" t="s">
        <v>32</v>
      </c>
      <c r="B34" s="1">
        <v>24000</v>
      </c>
      <c r="C34" s="1">
        <v>54000</v>
      </c>
      <c r="D34" s="1">
        <v>60000</v>
      </c>
    </row>
    <row r="35" spans="1:4">
      <c r="A35" t="s">
        <v>33</v>
      </c>
      <c r="B35" s="1">
        <v>29150</v>
      </c>
      <c r="C35" s="1">
        <v>22370</v>
      </c>
      <c r="D35" s="1">
        <v>29150</v>
      </c>
    </row>
    <row r="36" spans="1:4">
      <c r="A36" t="s">
        <v>34</v>
      </c>
      <c r="B36" s="1">
        <v>14690</v>
      </c>
      <c r="C36" s="1">
        <v>6741.75</v>
      </c>
      <c r="D36" s="1">
        <v>14690</v>
      </c>
    </row>
    <row r="37" spans="1:4">
      <c r="A37" t="s">
        <v>35</v>
      </c>
      <c r="B37" s="1">
        <v>21321</v>
      </c>
      <c r="C37" s="1">
        <v>930</v>
      </c>
      <c r="D37" s="1">
        <v>21321</v>
      </c>
    </row>
    <row r="38" spans="1:4">
      <c r="A38" t="s">
        <v>36</v>
      </c>
      <c r="B38" s="5">
        <v>60000</v>
      </c>
      <c r="C38" s="1">
        <v>58859.75</v>
      </c>
      <c r="D38" s="1">
        <v>75000</v>
      </c>
    </row>
    <row r="39" spans="1:4">
      <c r="A39" t="s">
        <v>37</v>
      </c>
      <c r="B39" s="1">
        <v>15000</v>
      </c>
      <c r="C39" s="1">
        <v>30173.5</v>
      </c>
      <c r="D39" s="1">
        <v>30000</v>
      </c>
    </row>
    <row r="40" spans="1:4">
      <c r="A40" t="s">
        <v>38</v>
      </c>
      <c r="B40" s="1">
        <v>127214</v>
      </c>
      <c r="C40" s="1">
        <v>145911.76999999999</v>
      </c>
      <c r="D40" s="1">
        <v>165000</v>
      </c>
    </row>
    <row r="41" spans="1:4">
      <c r="A41" t="s">
        <v>39</v>
      </c>
      <c r="B41" s="1">
        <v>21618</v>
      </c>
      <c r="C41" s="1">
        <v>16780.23</v>
      </c>
      <c r="D41" s="1">
        <v>19000</v>
      </c>
    </row>
    <row r="42" spans="1:4">
      <c r="A42" t="s">
        <v>40</v>
      </c>
      <c r="B42" s="1">
        <v>80000</v>
      </c>
      <c r="D42" s="1">
        <v>80000</v>
      </c>
    </row>
    <row r="43" spans="1:4">
      <c r="A43" t="s">
        <v>41</v>
      </c>
      <c r="B43" s="1">
        <v>64057</v>
      </c>
      <c r="C43" s="1">
        <v>4409.25</v>
      </c>
      <c r="D43" s="1">
        <v>30000</v>
      </c>
    </row>
    <row r="44" spans="1:4">
      <c r="A44" t="s">
        <v>42</v>
      </c>
      <c r="C44" s="1">
        <v>22947</v>
      </c>
      <c r="D44" s="1">
        <v>25000</v>
      </c>
    </row>
    <row r="45" spans="1:4">
      <c r="A45" t="s">
        <v>43</v>
      </c>
      <c r="C45" s="1">
        <v>12907</v>
      </c>
      <c r="D45" s="1">
        <v>15000</v>
      </c>
    </row>
    <row r="46" spans="1:4">
      <c r="A46" t="s">
        <v>44</v>
      </c>
      <c r="B46" s="1"/>
      <c r="C46" s="1">
        <v>34978.379999999997</v>
      </c>
      <c r="D46" s="1">
        <v>42000</v>
      </c>
    </row>
    <row r="47" spans="1:4">
      <c r="A47" s="6" t="s">
        <v>45</v>
      </c>
      <c r="B47" s="7">
        <f>SUM(B19:B46)</f>
        <v>1707691</v>
      </c>
      <c r="C47" s="7">
        <f>SUM(C19:C46)</f>
        <v>1584201.5999999999</v>
      </c>
      <c r="D47" s="7">
        <f>SUM(D19:D46)</f>
        <v>2168161</v>
      </c>
    </row>
    <row r="49" spans="1:3">
      <c r="A49" s="2" t="s">
        <v>46</v>
      </c>
      <c r="B49" s="1">
        <f>B15-B47</f>
        <v>377309</v>
      </c>
      <c r="C49" s="1">
        <f>C15-C47</f>
        <v>770158.66000000038</v>
      </c>
    </row>
    <row r="52" spans="1:3">
      <c r="A52" t="s">
        <v>48</v>
      </c>
    </row>
    <row r="55" spans="1:3">
      <c r="A55" t="s">
        <v>49</v>
      </c>
    </row>
    <row r="57" spans="1:3">
      <c r="A57" t="s">
        <v>50</v>
      </c>
      <c r="B57" t="s">
        <v>51</v>
      </c>
      <c r="C57" t="s">
        <v>52</v>
      </c>
    </row>
    <row r="58" spans="1:3">
      <c r="A58" t="s">
        <v>53</v>
      </c>
      <c r="B58" t="s">
        <v>54</v>
      </c>
      <c r="C58" t="s">
        <v>55</v>
      </c>
    </row>
  </sheetData>
  <mergeCells count="2">
    <mergeCell ref="A1:F1"/>
    <mergeCell ref="A2:E2"/>
  </mergeCells>
  <phoneticPr fontId="3" type="noConversion"/>
  <pageMargins left="0.75" right="0.75" top="1" bottom="1" header="0.5" footer="0.5"/>
  <pageSetup paperSize="5" orientation="portrait" horizontalDpi="120" verticalDpi="7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AB61"/>
  <sheetViews>
    <sheetView topLeftCell="I25" workbookViewId="0">
      <selection activeCell="A6" sqref="A6:G61"/>
    </sheetView>
  </sheetViews>
  <sheetFormatPr defaultRowHeight="12.75"/>
  <cols>
    <col min="1" max="1" width="33.7109375" customWidth="1"/>
    <col min="2" max="2" width="12.7109375" customWidth="1"/>
    <col min="3" max="3" width="13.7109375" customWidth="1"/>
    <col min="4" max="6" width="11.7109375" bestFit="1" customWidth="1"/>
    <col min="8" max="8" width="13.85546875" bestFit="1" customWidth="1"/>
    <col min="9" max="13" width="11.7109375" bestFit="1" customWidth="1"/>
    <col min="17" max="17" width="11.85546875" customWidth="1"/>
    <col min="21" max="21" width="16.28515625" customWidth="1"/>
    <col min="22" max="22" width="22.5703125" customWidth="1"/>
    <col min="24" max="24" width="13.7109375" customWidth="1"/>
    <col min="28" max="28" width="12.28515625" customWidth="1"/>
  </cols>
  <sheetData>
    <row r="6" spans="1:15">
      <c r="A6" s="8" t="s">
        <v>0</v>
      </c>
      <c r="B6" s="8"/>
      <c r="C6" s="8"/>
      <c r="D6" s="8"/>
      <c r="E6" s="8"/>
      <c r="F6" s="8"/>
    </row>
    <row r="7" spans="1:15">
      <c r="A7" s="9" t="s">
        <v>1</v>
      </c>
      <c r="B7" s="9"/>
      <c r="C7" s="9"/>
      <c r="D7" s="9"/>
      <c r="E7" s="9"/>
    </row>
    <row r="8" spans="1:15">
      <c r="D8" s="2"/>
      <c r="E8" s="2" t="s">
        <v>58</v>
      </c>
      <c r="F8" s="2"/>
      <c r="G8" s="2"/>
      <c r="H8" s="2"/>
    </row>
    <row r="9" spans="1:15">
      <c r="A9" s="2"/>
      <c r="B9" s="2"/>
      <c r="C9" s="2"/>
      <c r="D9" s="2" t="s">
        <v>56</v>
      </c>
      <c r="G9" s="2"/>
      <c r="H9" s="2"/>
      <c r="I9" s="2"/>
      <c r="J9" s="2" t="s">
        <v>57</v>
      </c>
      <c r="K9" s="2"/>
    </row>
    <row r="10" spans="1:15">
      <c r="H10" s="2"/>
      <c r="I10" s="2"/>
      <c r="L10" s="11"/>
      <c r="M10" s="11"/>
    </row>
    <row r="11" spans="1:15">
      <c r="A11" s="2" t="s">
        <v>3</v>
      </c>
      <c r="B11" s="2">
        <v>2005</v>
      </c>
      <c r="C11" s="2">
        <v>2006</v>
      </c>
      <c r="D11" s="2">
        <v>2007</v>
      </c>
      <c r="E11" s="2">
        <v>2008</v>
      </c>
      <c r="F11" s="2">
        <v>2009</v>
      </c>
      <c r="G11" s="2"/>
      <c r="H11" s="10">
        <v>2005</v>
      </c>
      <c r="I11" s="10">
        <v>2006</v>
      </c>
      <c r="J11" s="10">
        <v>2007</v>
      </c>
      <c r="K11" s="10">
        <v>2008</v>
      </c>
      <c r="L11" s="10"/>
      <c r="M11" s="11">
        <v>2009</v>
      </c>
      <c r="N11" s="11"/>
      <c r="O11" s="11"/>
    </row>
    <row r="12" spans="1:15">
      <c r="A12" t="s">
        <v>7</v>
      </c>
      <c r="B12" s="1">
        <v>42900</v>
      </c>
      <c r="C12" s="1">
        <v>150000</v>
      </c>
      <c r="D12" s="1">
        <v>150000</v>
      </c>
      <c r="E12" s="1">
        <v>150000</v>
      </c>
      <c r="F12" s="1">
        <v>250000</v>
      </c>
      <c r="H12" s="1">
        <v>115422</v>
      </c>
      <c r="I12" s="1">
        <v>124539.22</v>
      </c>
      <c r="J12" s="1">
        <v>84561.77</v>
      </c>
      <c r="K12" s="1">
        <v>183237.91</v>
      </c>
      <c r="M12" s="1">
        <v>108003.34</v>
      </c>
    </row>
    <row r="13" spans="1:15">
      <c r="A13" t="s">
        <v>8</v>
      </c>
      <c r="B13" s="1">
        <v>2481036</v>
      </c>
      <c r="C13" s="1">
        <v>1730000</v>
      </c>
      <c r="D13" s="1">
        <v>1600000</v>
      </c>
      <c r="E13" s="12">
        <v>2200000</v>
      </c>
      <c r="F13" s="1">
        <v>2725000</v>
      </c>
      <c r="H13" s="1">
        <v>868529</v>
      </c>
      <c r="I13" s="1">
        <v>1371669.61</v>
      </c>
      <c r="J13" s="1">
        <v>1816941.2</v>
      </c>
      <c r="K13" s="1">
        <v>1831269.97</v>
      </c>
      <c r="M13" s="1">
        <v>1757378.64</v>
      </c>
    </row>
    <row r="14" spans="1:15">
      <c r="A14" t="s">
        <v>9</v>
      </c>
      <c r="B14" s="1">
        <v>94000</v>
      </c>
      <c r="C14" s="1">
        <v>250000</v>
      </c>
      <c r="D14" s="1">
        <v>90000</v>
      </c>
      <c r="E14" s="1">
        <v>90000</v>
      </c>
      <c r="F14" s="1">
        <v>160000</v>
      </c>
      <c r="H14" s="1">
        <v>128295</v>
      </c>
      <c r="I14" s="1">
        <v>65646</v>
      </c>
      <c r="J14" s="1">
        <v>81975.11</v>
      </c>
      <c r="K14" s="1">
        <v>117047.52</v>
      </c>
      <c r="M14" s="1">
        <v>103949.39</v>
      </c>
    </row>
    <row r="15" spans="1:15">
      <c r="A15" t="s">
        <v>10</v>
      </c>
      <c r="B15" s="1">
        <v>6000</v>
      </c>
      <c r="C15" s="1">
        <v>7000</v>
      </c>
      <c r="D15" s="1">
        <v>10000</v>
      </c>
      <c r="E15" s="1">
        <v>15000</v>
      </c>
      <c r="F15" s="1">
        <v>15000</v>
      </c>
      <c r="H15" s="1">
        <v>5140</v>
      </c>
      <c r="I15" s="1">
        <v>6370</v>
      </c>
      <c r="J15" s="1">
        <v>10720</v>
      </c>
      <c r="K15" s="1">
        <v>12900</v>
      </c>
      <c r="M15" s="1">
        <v>14130</v>
      </c>
    </row>
    <row r="16" spans="1:15">
      <c r="A16" t="s">
        <v>11</v>
      </c>
      <c r="B16" s="1">
        <v>31400</v>
      </c>
      <c r="C16" s="1">
        <v>26100</v>
      </c>
      <c r="D16" s="1">
        <v>15000</v>
      </c>
      <c r="E16" s="1">
        <v>28000</v>
      </c>
      <c r="F16" s="1">
        <v>40000</v>
      </c>
      <c r="H16" s="1">
        <v>22231</v>
      </c>
      <c r="I16" s="1">
        <v>13516.27</v>
      </c>
      <c r="J16" s="1">
        <v>17900</v>
      </c>
      <c r="K16" s="1">
        <v>18699.900000000001</v>
      </c>
      <c r="M16" s="1">
        <v>43400</v>
      </c>
    </row>
    <row r="17" spans="1:28">
      <c r="A17" t="s">
        <v>12</v>
      </c>
      <c r="B17" s="1">
        <v>50000</v>
      </c>
      <c r="C17" s="1">
        <v>100000</v>
      </c>
      <c r="D17" s="1">
        <v>100000</v>
      </c>
      <c r="E17" s="1">
        <v>100000</v>
      </c>
      <c r="F17" s="1">
        <v>190000</v>
      </c>
      <c r="H17" s="1">
        <v>85644</v>
      </c>
      <c r="I17" s="1">
        <v>83626.289999999994</v>
      </c>
      <c r="J17" s="1">
        <v>74102.720000000001</v>
      </c>
      <c r="K17" s="1">
        <v>150967.17000000001</v>
      </c>
      <c r="M17" s="1">
        <v>222973.01</v>
      </c>
    </row>
    <row r="18" spans="1:28">
      <c r="A18" t="s">
        <v>47</v>
      </c>
      <c r="B18" s="1"/>
      <c r="C18" s="1"/>
      <c r="D18" s="1"/>
      <c r="E18" s="1">
        <v>60000</v>
      </c>
      <c r="F18" s="1">
        <v>60000</v>
      </c>
      <c r="J18" s="1">
        <v>40281.980000000003</v>
      </c>
    </row>
    <row r="19" spans="1:28">
      <c r="A19" t="s">
        <v>13</v>
      </c>
      <c r="B19" s="1">
        <v>34500</v>
      </c>
      <c r="C19" s="1">
        <v>40000</v>
      </c>
      <c r="D19" s="1">
        <v>120000</v>
      </c>
      <c r="E19" s="1">
        <v>230000</v>
      </c>
      <c r="F19" s="1">
        <v>60000</v>
      </c>
      <c r="H19" s="1">
        <v>31339</v>
      </c>
      <c r="I19" s="1">
        <v>107865.99</v>
      </c>
      <c r="J19" s="1">
        <v>227877.48</v>
      </c>
      <c r="K19" s="1">
        <v>99436.44</v>
      </c>
      <c r="M19" s="1">
        <v>142202</v>
      </c>
    </row>
    <row r="20" spans="1:28">
      <c r="A20" s="2" t="s">
        <v>14</v>
      </c>
      <c r="B20" s="3">
        <f>SUM(B12:B19)</f>
        <v>2739836</v>
      </c>
      <c r="C20" s="3">
        <f>SUM(C12:C19)</f>
        <v>2303100</v>
      </c>
      <c r="D20" s="3">
        <f>SUM(D12:D19)</f>
        <v>2085000</v>
      </c>
      <c r="E20" s="3">
        <f>SUM(E12:E19)</f>
        <v>2873000</v>
      </c>
      <c r="F20" s="3">
        <f>SUM(F12:F19)</f>
        <v>3500000</v>
      </c>
      <c r="H20" s="13">
        <f>SUM(H12:H19)</f>
        <v>1256600</v>
      </c>
      <c r="I20" s="13">
        <f>SUM(I12:I19)</f>
        <v>1773233.3800000001</v>
      </c>
      <c r="J20" s="13">
        <f>SUM(J12:J19)</f>
        <v>2354360.2600000002</v>
      </c>
      <c r="K20" s="13">
        <f>SUM(K12:K19)</f>
        <v>2413558.9099999997</v>
      </c>
      <c r="M20" s="13">
        <f>SUM(M12:M19)</f>
        <v>2392036.38</v>
      </c>
    </row>
    <row r="22" spans="1:28">
      <c r="A22" s="2" t="s">
        <v>15</v>
      </c>
      <c r="S22" t="s">
        <v>60</v>
      </c>
    </row>
    <row r="23" spans="1:28">
      <c r="A23" s="4" t="s">
        <v>16</v>
      </c>
      <c r="Q23" t="s">
        <v>61</v>
      </c>
      <c r="S23" t="s">
        <v>62</v>
      </c>
      <c r="U23" s="16">
        <v>40117</v>
      </c>
    </row>
    <row r="24" spans="1:28">
      <c r="A24" t="s">
        <v>17</v>
      </c>
      <c r="B24" s="1">
        <v>151920</v>
      </c>
      <c r="C24" s="1">
        <v>118000</v>
      </c>
      <c r="D24" s="1">
        <v>273000</v>
      </c>
      <c r="E24" s="1">
        <v>350000</v>
      </c>
      <c r="F24" s="1">
        <v>500000</v>
      </c>
      <c r="H24" s="1">
        <v>112060</v>
      </c>
      <c r="I24" s="1">
        <v>211485.27</v>
      </c>
      <c r="J24" s="1">
        <v>314948.01</v>
      </c>
      <c r="K24" s="1">
        <v>391557.16</v>
      </c>
      <c r="N24" t="s">
        <v>63</v>
      </c>
    </row>
    <row r="25" spans="1:28">
      <c r="A25" s="4" t="s">
        <v>18</v>
      </c>
      <c r="O25" t="s">
        <v>64</v>
      </c>
      <c r="P25" t="s">
        <v>65</v>
      </c>
      <c r="Q25" s="1">
        <v>63164.17</v>
      </c>
      <c r="R25" t="s">
        <v>66</v>
      </c>
      <c r="S25" t="s">
        <v>67</v>
      </c>
      <c r="T25" t="s">
        <v>65</v>
      </c>
      <c r="U25" s="1">
        <v>63164.17</v>
      </c>
    </row>
    <row r="26" spans="1:28">
      <c r="A26" t="s">
        <v>19</v>
      </c>
      <c r="B26" s="1">
        <v>385000</v>
      </c>
      <c r="C26" s="1">
        <v>400800</v>
      </c>
      <c r="D26" s="1">
        <v>400000</v>
      </c>
      <c r="E26" s="1">
        <v>500000</v>
      </c>
      <c r="F26" s="1">
        <v>663000</v>
      </c>
      <c r="H26" s="1">
        <v>334000</v>
      </c>
      <c r="I26" s="1">
        <v>321104.15000000002</v>
      </c>
      <c r="J26" s="1">
        <v>326961.57</v>
      </c>
      <c r="K26" s="1">
        <v>458549.05</v>
      </c>
      <c r="O26" t="s">
        <v>68</v>
      </c>
      <c r="Q26" s="1">
        <v>320377.82</v>
      </c>
      <c r="S26" t="s">
        <v>67</v>
      </c>
      <c r="U26" s="1">
        <v>320377.82</v>
      </c>
      <c r="AB26" s="16"/>
    </row>
    <row r="27" spans="1:28">
      <c r="A27" t="s">
        <v>20</v>
      </c>
      <c r="B27" s="1">
        <v>20700</v>
      </c>
      <c r="C27" s="1">
        <v>30000</v>
      </c>
      <c r="D27" s="1">
        <v>70150</v>
      </c>
      <c r="E27" s="1">
        <v>150000</v>
      </c>
      <c r="F27" s="1">
        <v>100000</v>
      </c>
      <c r="H27" s="1">
        <v>28564</v>
      </c>
      <c r="I27" s="1">
        <v>56120</v>
      </c>
      <c r="J27" s="1">
        <v>104873.75</v>
      </c>
      <c r="K27" s="1">
        <v>17800</v>
      </c>
      <c r="L27" s="1">
        <v>149612.75</v>
      </c>
      <c r="P27" t="s">
        <v>65</v>
      </c>
      <c r="Q27" s="1">
        <v>383541.99</v>
      </c>
      <c r="R27" t="s">
        <v>66</v>
      </c>
      <c r="S27" t="s">
        <v>67</v>
      </c>
      <c r="T27" t="s">
        <v>65</v>
      </c>
      <c r="U27" s="1">
        <v>383541.99</v>
      </c>
    </row>
    <row r="28" spans="1:28">
      <c r="A28" t="s">
        <v>21</v>
      </c>
      <c r="B28" s="1">
        <v>60000</v>
      </c>
      <c r="C28" s="1">
        <v>62586</v>
      </c>
      <c r="D28" s="1">
        <v>106866</v>
      </c>
      <c r="E28" s="1">
        <v>50000</v>
      </c>
      <c r="F28" s="1">
        <v>60000</v>
      </c>
      <c r="H28" s="1">
        <v>59606</v>
      </c>
      <c r="I28" s="1">
        <v>85492.85</v>
      </c>
      <c r="J28" s="1">
        <v>41429.660000000003</v>
      </c>
      <c r="K28" s="12">
        <v>57216.3</v>
      </c>
      <c r="X28" s="1"/>
      <c r="AB28" s="1"/>
    </row>
    <row r="29" spans="1:28">
      <c r="A29" t="s">
        <v>22</v>
      </c>
      <c r="B29" s="1">
        <v>49000</v>
      </c>
      <c r="C29" s="1">
        <v>42481</v>
      </c>
      <c r="D29" s="1">
        <v>56000</v>
      </c>
      <c r="E29" s="1">
        <v>60000</v>
      </c>
      <c r="F29" s="1">
        <v>70000</v>
      </c>
      <c r="H29" s="1">
        <v>37478</v>
      </c>
      <c r="I29" s="1">
        <v>37888.800000000003</v>
      </c>
      <c r="J29" s="1">
        <v>38890.94</v>
      </c>
      <c r="K29" s="1">
        <v>50597.4</v>
      </c>
      <c r="N29" t="s">
        <v>69</v>
      </c>
      <c r="X29" s="1"/>
      <c r="AB29" s="1"/>
    </row>
    <row r="30" spans="1:28">
      <c r="A30" t="s">
        <v>23</v>
      </c>
      <c r="B30" s="1"/>
      <c r="C30" s="1">
        <v>10000</v>
      </c>
      <c r="D30" s="1">
        <v>14000</v>
      </c>
      <c r="E30" s="1">
        <v>14000</v>
      </c>
      <c r="F30" s="1">
        <v>14000</v>
      </c>
      <c r="H30" s="1">
        <v>9400</v>
      </c>
      <c r="I30" s="1">
        <v>10800</v>
      </c>
      <c r="J30" s="1">
        <v>8800</v>
      </c>
      <c r="K30" s="1">
        <v>10400</v>
      </c>
      <c r="O30" t="s">
        <v>70</v>
      </c>
      <c r="Q30" s="1">
        <v>503074.59</v>
      </c>
      <c r="U30" s="1">
        <v>503074.59</v>
      </c>
      <c r="X30" s="1"/>
      <c r="AB30" s="1"/>
    </row>
    <row r="31" spans="1:28">
      <c r="A31" t="s">
        <v>24</v>
      </c>
      <c r="B31" s="1">
        <v>7200</v>
      </c>
      <c r="C31" s="1">
        <v>7500</v>
      </c>
      <c r="D31" s="1">
        <v>28625</v>
      </c>
      <c r="E31" s="1">
        <v>50000</v>
      </c>
      <c r="F31" s="1">
        <v>60000</v>
      </c>
      <c r="H31" s="1">
        <v>5893</v>
      </c>
      <c r="I31" s="1">
        <v>22900.5</v>
      </c>
      <c r="J31" s="1">
        <v>29104.5</v>
      </c>
      <c r="K31" s="1">
        <v>39410.089999999997</v>
      </c>
      <c r="O31" t="s">
        <v>71</v>
      </c>
      <c r="Q31" s="1">
        <v>42500</v>
      </c>
      <c r="U31" s="1">
        <v>42500</v>
      </c>
    </row>
    <row r="32" spans="1:28">
      <c r="A32" t="s">
        <v>25</v>
      </c>
      <c r="B32" s="1">
        <v>20000</v>
      </c>
      <c r="C32" s="1">
        <v>53500</v>
      </c>
      <c r="D32" s="1">
        <v>45000</v>
      </c>
      <c r="E32" s="1">
        <v>60000</v>
      </c>
      <c r="F32" s="1">
        <v>95000</v>
      </c>
      <c r="H32" s="1">
        <v>44556</v>
      </c>
      <c r="I32" s="1">
        <v>34858.120000000003</v>
      </c>
      <c r="J32" s="1">
        <v>49923.17</v>
      </c>
      <c r="K32" s="1">
        <v>74648.36</v>
      </c>
      <c r="O32" t="s">
        <v>72</v>
      </c>
      <c r="Q32" s="1">
        <v>65142.86</v>
      </c>
      <c r="U32" s="1">
        <v>65142.86</v>
      </c>
    </row>
    <row r="33" spans="1:28">
      <c r="A33" t="s">
        <v>26</v>
      </c>
      <c r="B33" s="1">
        <v>5000</v>
      </c>
      <c r="C33" s="1">
        <v>5600</v>
      </c>
      <c r="D33" s="1">
        <v>14000</v>
      </c>
      <c r="E33" s="1">
        <v>20000</v>
      </c>
      <c r="F33" s="1">
        <v>25000</v>
      </c>
      <c r="H33" s="1">
        <v>4654</v>
      </c>
      <c r="I33" s="1">
        <v>10708.25</v>
      </c>
      <c r="J33" s="1">
        <v>12774.75</v>
      </c>
      <c r="K33" s="1">
        <v>24807.9</v>
      </c>
      <c r="O33" t="s">
        <v>73</v>
      </c>
      <c r="Q33" s="1">
        <v>4800</v>
      </c>
      <c r="U33" s="1">
        <v>4800</v>
      </c>
      <c r="X33" s="1"/>
      <c r="AB33" s="1"/>
    </row>
    <row r="34" spans="1:28">
      <c r="A34" t="s">
        <v>27</v>
      </c>
      <c r="B34" s="1">
        <v>30000</v>
      </c>
      <c r="C34" s="1">
        <v>28500</v>
      </c>
      <c r="D34" s="1">
        <v>47000</v>
      </c>
      <c r="E34" s="1">
        <v>50000</v>
      </c>
      <c r="F34" s="1">
        <v>60000</v>
      </c>
      <c r="H34" s="1">
        <v>25781</v>
      </c>
      <c r="I34" s="1">
        <v>46662.25</v>
      </c>
      <c r="J34" s="1">
        <v>43582.46</v>
      </c>
      <c r="K34" s="1">
        <v>54522</v>
      </c>
      <c r="O34" t="s">
        <v>74</v>
      </c>
      <c r="Q34" s="1">
        <v>68763.360000000001</v>
      </c>
      <c r="U34" s="1">
        <v>68763.360000000001</v>
      </c>
      <c r="X34" s="1"/>
      <c r="AB34" s="1"/>
    </row>
    <row r="35" spans="1:28">
      <c r="A35" t="s">
        <v>28</v>
      </c>
      <c r="B35" s="1">
        <v>120000</v>
      </c>
      <c r="C35" s="1">
        <v>132000</v>
      </c>
      <c r="D35" s="1">
        <v>133000</v>
      </c>
      <c r="E35" s="1">
        <v>166000</v>
      </c>
      <c r="F35" s="1">
        <v>179000</v>
      </c>
      <c r="H35" s="1">
        <v>108000</v>
      </c>
      <c r="I35" s="1">
        <v>120000</v>
      </c>
      <c r="J35" s="1">
        <v>150800</v>
      </c>
      <c r="K35" s="1">
        <v>151200</v>
      </c>
      <c r="O35" t="s">
        <v>75</v>
      </c>
      <c r="Q35" s="1">
        <v>60189.2</v>
      </c>
      <c r="U35" s="1">
        <v>60189.2</v>
      </c>
      <c r="X35" s="1"/>
      <c r="AB35" s="1"/>
    </row>
    <row r="36" spans="1:28">
      <c r="A36" t="s">
        <v>29</v>
      </c>
      <c r="B36" s="1">
        <v>30000</v>
      </c>
      <c r="C36" s="1">
        <v>30000</v>
      </c>
      <c r="D36" s="1">
        <v>42000</v>
      </c>
      <c r="E36" s="1">
        <v>66000</v>
      </c>
      <c r="F36" s="1">
        <v>60000</v>
      </c>
      <c r="I36" s="1">
        <v>10635.67</v>
      </c>
      <c r="J36" s="1">
        <v>42886.239999999998</v>
      </c>
      <c r="K36" s="1">
        <v>40251.61</v>
      </c>
      <c r="O36" t="s">
        <v>76</v>
      </c>
      <c r="Q36" s="1">
        <v>84413.84</v>
      </c>
      <c r="U36" s="1">
        <v>84413.84</v>
      </c>
      <c r="X36" s="1"/>
      <c r="AB36" s="1"/>
    </row>
    <row r="37" spans="1:28">
      <c r="A37" t="s">
        <v>30</v>
      </c>
      <c r="B37" s="1">
        <v>5000</v>
      </c>
      <c r="C37" s="1">
        <v>19041</v>
      </c>
      <c r="D37" s="1">
        <v>7000</v>
      </c>
      <c r="E37" s="1">
        <v>12000</v>
      </c>
      <c r="F37" s="1">
        <v>12000</v>
      </c>
      <c r="H37" s="1">
        <v>1731</v>
      </c>
      <c r="I37" s="1">
        <v>5171.3</v>
      </c>
      <c r="J37" s="1">
        <v>8869</v>
      </c>
      <c r="K37" s="1">
        <v>9254.6</v>
      </c>
      <c r="O37" t="s">
        <v>77</v>
      </c>
      <c r="Q37" s="1">
        <v>44062.5</v>
      </c>
      <c r="U37" s="1">
        <v>44062.5</v>
      </c>
      <c r="X37" s="1"/>
      <c r="AB37" s="1"/>
    </row>
    <row r="38" spans="1:28">
      <c r="A38" t="s">
        <v>31</v>
      </c>
      <c r="B38" s="1">
        <v>5000</v>
      </c>
      <c r="C38" s="1">
        <v>5000</v>
      </c>
      <c r="D38" s="1">
        <v>14000</v>
      </c>
      <c r="E38" s="1">
        <v>14000</v>
      </c>
      <c r="F38" s="1">
        <v>14000</v>
      </c>
      <c r="I38" s="1">
        <v>8592</v>
      </c>
      <c r="J38" s="1">
        <v>4848.5</v>
      </c>
      <c r="K38" s="1">
        <v>6658</v>
      </c>
      <c r="O38" t="s">
        <v>78</v>
      </c>
      <c r="Q38" s="1">
        <v>38664.75</v>
      </c>
      <c r="U38" s="1">
        <v>38664.75</v>
      </c>
      <c r="X38" s="1"/>
      <c r="AB38" s="1"/>
    </row>
    <row r="39" spans="1:28">
      <c r="A39" t="s">
        <v>32</v>
      </c>
      <c r="B39" s="1">
        <v>15000</v>
      </c>
      <c r="C39" s="1">
        <v>25000</v>
      </c>
      <c r="D39" s="1">
        <v>24000</v>
      </c>
      <c r="E39" s="1">
        <v>60000</v>
      </c>
      <c r="F39" s="1">
        <v>45000</v>
      </c>
      <c r="H39" s="1">
        <v>23465</v>
      </c>
      <c r="I39" s="1">
        <v>14850</v>
      </c>
      <c r="J39" s="1">
        <v>54000</v>
      </c>
      <c r="K39" s="1">
        <v>19000</v>
      </c>
      <c r="O39" t="s">
        <v>79</v>
      </c>
      <c r="Q39" s="1">
        <v>51475.25</v>
      </c>
      <c r="U39" s="1">
        <v>51475.25</v>
      </c>
      <c r="X39" s="1"/>
      <c r="AB39" s="1"/>
    </row>
    <row r="40" spans="1:28">
      <c r="A40" t="s">
        <v>33</v>
      </c>
      <c r="B40" s="1">
        <v>12000</v>
      </c>
      <c r="C40" s="1">
        <v>18500</v>
      </c>
      <c r="D40" s="1">
        <v>29150</v>
      </c>
      <c r="E40" s="1">
        <v>29150</v>
      </c>
      <c r="F40" s="1">
        <v>30000</v>
      </c>
      <c r="H40" s="1">
        <v>17573</v>
      </c>
      <c r="I40" s="1">
        <v>24291.5</v>
      </c>
      <c r="J40" s="1">
        <v>22370</v>
      </c>
      <c r="K40" s="1">
        <v>27104</v>
      </c>
      <c r="O40" t="s">
        <v>80</v>
      </c>
      <c r="Q40" s="1">
        <v>117260</v>
      </c>
      <c r="S40" s="1">
        <v>64000</v>
      </c>
      <c r="U40" s="1">
        <v>181260</v>
      </c>
      <c r="X40" s="1"/>
      <c r="AB40" s="1"/>
    </row>
    <row r="41" spans="1:28">
      <c r="A41" t="s">
        <v>34</v>
      </c>
      <c r="B41" s="1">
        <v>1200</v>
      </c>
      <c r="C41" s="1">
        <v>7500</v>
      </c>
      <c r="D41" s="1">
        <v>14690</v>
      </c>
      <c r="E41" s="1">
        <v>14690</v>
      </c>
      <c r="F41" s="1">
        <v>14000</v>
      </c>
      <c r="H41" s="1">
        <v>3766</v>
      </c>
      <c r="I41" s="1">
        <v>12239</v>
      </c>
      <c r="J41" s="1">
        <v>6741.75</v>
      </c>
      <c r="K41" s="1">
        <v>10850.5</v>
      </c>
      <c r="O41" t="s">
        <v>81</v>
      </c>
      <c r="Q41" s="1">
        <v>52159.01</v>
      </c>
      <c r="U41" s="1">
        <v>52159.01</v>
      </c>
      <c r="X41" s="1"/>
      <c r="AB41" s="1"/>
    </row>
    <row r="42" spans="1:28">
      <c r="A42" t="s">
        <v>35</v>
      </c>
      <c r="B42" s="1">
        <v>10000</v>
      </c>
      <c r="C42" s="1">
        <v>10000</v>
      </c>
      <c r="D42" s="1">
        <v>21321</v>
      </c>
      <c r="E42" s="1">
        <v>21321</v>
      </c>
      <c r="F42" s="1">
        <v>20000</v>
      </c>
      <c r="H42" s="1">
        <v>3651</v>
      </c>
      <c r="I42" s="1">
        <v>17767</v>
      </c>
      <c r="J42" s="1">
        <v>930</v>
      </c>
      <c r="K42" s="1">
        <v>26958.2</v>
      </c>
      <c r="O42" t="s">
        <v>82</v>
      </c>
      <c r="Q42" s="1">
        <v>10963</v>
      </c>
      <c r="U42" s="1">
        <v>10963</v>
      </c>
      <c r="X42" s="1"/>
      <c r="AB42" s="1"/>
    </row>
    <row r="43" spans="1:28">
      <c r="A43" t="s">
        <v>36</v>
      </c>
      <c r="B43" s="5">
        <v>20000</v>
      </c>
      <c r="C43" s="1">
        <v>40000</v>
      </c>
      <c r="D43" s="1">
        <v>60000</v>
      </c>
      <c r="E43" s="1">
        <v>100000</v>
      </c>
      <c r="F43" s="1">
        <v>150000</v>
      </c>
      <c r="H43" s="1">
        <v>32900</v>
      </c>
      <c r="I43" s="1">
        <v>57935.05</v>
      </c>
      <c r="J43" s="1">
        <v>58859.75</v>
      </c>
      <c r="K43" s="1">
        <v>75038.25</v>
      </c>
      <c r="O43" t="s">
        <v>83</v>
      </c>
      <c r="Q43" s="1">
        <v>9001.25</v>
      </c>
      <c r="U43" s="1">
        <v>9001.25</v>
      </c>
      <c r="X43" s="1"/>
      <c r="Z43" s="1"/>
      <c r="AB43" s="1"/>
    </row>
    <row r="44" spans="1:28">
      <c r="A44" t="s">
        <v>37</v>
      </c>
      <c r="B44" s="1">
        <v>5000</v>
      </c>
      <c r="C44" s="1">
        <v>10000</v>
      </c>
      <c r="D44" s="1">
        <v>15000</v>
      </c>
      <c r="E44" s="1">
        <v>30000</v>
      </c>
      <c r="F44" s="1">
        <v>25000</v>
      </c>
      <c r="H44" s="1">
        <v>6570</v>
      </c>
      <c r="I44" s="1">
        <v>10400</v>
      </c>
      <c r="J44" s="1">
        <v>30173.5</v>
      </c>
      <c r="K44" s="1">
        <v>25762.5</v>
      </c>
      <c r="O44" t="s">
        <v>84</v>
      </c>
      <c r="Q44" s="1">
        <v>47000</v>
      </c>
      <c r="U44" s="1">
        <v>47000</v>
      </c>
      <c r="X44" s="1"/>
      <c r="AB44" s="1"/>
    </row>
    <row r="45" spans="1:28">
      <c r="A45" t="s">
        <v>38</v>
      </c>
      <c r="B45" s="1">
        <v>42000</v>
      </c>
      <c r="C45" s="1">
        <v>45000</v>
      </c>
      <c r="D45" s="1">
        <v>127214</v>
      </c>
      <c r="E45" s="1">
        <v>165000</v>
      </c>
      <c r="F45" s="1">
        <v>150000</v>
      </c>
      <c r="H45" s="1">
        <v>43510</v>
      </c>
      <c r="I45" s="1">
        <v>106011.47</v>
      </c>
      <c r="J45" s="1">
        <v>145911.76999999999</v>
      </c>
      <c r="K45" s="1">
        <v>114887.34</v>
      </c>
      <c r="O45" t="s">
        <v>85</v>
      </c>
      <c r="Q45" s="1">
        <v>38820.35</v>
      </c>
      <c r="U45" s="1">
        <v>38820.35</v>
      </c>
      <c r="X45" s="1"/>
      <c r="AB45" s="1"/>
    </row>
    <row r="46" spans="1:28">
      <c r="A46" t="s">
        <v>39</v>
      </c>
      <c r="B46" s="1"/>
      <c r="C46" s="1">
        <v>15000</v>
      </c>
      <c r="D46" s="1">
        <v>21618</v>
      </c>
      <c r="E46" s="1">
        <v>19000</v>
      </c>
      <c r="F46" s="1">
        <v>20000</v>
      </c>
      <c r="H46" s="1">
        <v>12312</v>
      </c>
      <c r="I46" s="1">
        <v>18014.57</v>
      </c>
      <c r="J46" s="1">
        <v>16780.23</v>
      </c>
      <c r="K46" s="1">
        <v>24135.5</v>
      </c>
      <c r="O46" t="s">
        <v>86</v>
      </c>
      <c r="Q46" s="1">
        <v>15335.1</v>
      </c>
      <c r="U46" s="1">
        <v>15335.1</v>
      </c>
      <c r="X46" s="1"/>
      <c r="AB46" s="1"/>
    </row>
    <row r="47" spans="1:28">
      <c r="A47" t="s">
        <v>40</v>
      </c>
      <c r="B47" s="1"/>
      <c r="C47" s="1">
        <v>75000</v>
      </c>
      <c r="D47" s="1">
        <v>80000</v>
      </c>
      <c r="E47" s="1">
        <v>80000</v>
      </c>
      <c r="F47" s="1">
        <v>80000</v>
      </c>
      <c r="H47" s="1">
        <v>50000</v>
      </c>
      <c r="I47" s="1">
        <v>65000</v>
      </c>
      <c r="K47" s="1">
        <v>30000</v>
      </c>
      <c r="O47" t="s">
        <v>87</v>
      </c>
      <c r="Q47" s="1">
        <v>9310</v>
      </c>
      <c r="S47" s="1">
        <v>8100</v>
      </c>
      <c r="U47" s="1">
        <v>17410</v>
      </c>
      <c r="X47" s="1"/>
      <c r="AB47" s="1"/>
    </row>
    <row r="48" spans="1:28">
      <c r="A48" t="s">
        <v>41</v>
      </c>
      <c r="B48" s="1">
        <v>5000</v>
      </c>
      <c r="C48" s="1">
        <v>7000</v>
      </c>
      <c r="D48" s="1">
        <v>64057</v>
      </c>
      <c r="E48" s="1">
        <v>30000</v>
      </c>
      <c r="F48" s="1">
        <v>30000</v>
      </c>
      <c r="H48" s="1">
        <v>5479</v>
      </c>
      <c r="I48" s="1">
        <v>53380.75</v>
      </c>
      <c r="J48" s="1">
        <v>4409.25</v>
      </c>
      <c r="K48" s="1">
        <v>28409.84</v>
      </c>
      <c r="O48" t="s">
        <v>88</v>
      </c>
      <c r="Q48" s="1">
        <v>10618.5</v>
      </c>
      <c r="U48" s="1">
        <v>10618.5</v>
      </c>
      <c r="X48" s="1"/>
      <c r="AB48" s="1"/>
    </row>
    <row r="49" spans="1:28">
      <c r="A49" t="s">
        <v>42</v>
      </c>
      <c r="C49" s="1"/>
      <c r="D49" s="1"/>
      <c r="E49" s="1">
        <v>25000</v>
      </c>
      <c r="F49" s="1">
        <v>50000</v>
      </c>
      <c r="H49" s="1"/>
      <c r="J49" s="1">
        <v>22947</v>
      </c>
      <c r="O49" t="s">
        <v>89</v>
      </c>
      <c r="Q49" s="1">
        <v>115032.5</v>
      </c>
      <c r="U49" s="1">
        <v>115032.5</v>
      </c>
      <c r="X49" s="1"/>
      <c r="AB49" s="1"/>
    </row>
    <row r="50" spans="1:28">
      <c r="A50" t="s">
        <v>43</v>
      </c>
      <c r="C50" s="1"/>
      <c r="D50" s="1"/>
      <c r="E50" s="1">
        <v>50000</v>
      </c>
      <c r="F50" s="1">
        <v>50000</v>
      </c>
      <c r="J50" s="1">
        <v>12907</v>
      </c>
      <c r="K50" s="1">
        <v>20147.91</v>
      </c>
      <c r="O50" t="s">
        <v>90</v>
      </c>
      <c r="Q50" s="1">
        <v>16121</v>
      </c>
      <c r="U50" s="1">
        <v>16121</v>
      </c>
      <c r="X50" s="1"/>
      <c r="Z50" s="1"/>
      <c r="AB50" s="1"/>
    </row>
    <row r="51" spans="1:28">
      <c r="A51" t="s">
        <v>44</v>
      </c>
      <c r="B51" s="1"/>
      <c r="C51" s="1"/>
      <c r="D51" s="1"/>
      <c r="E51" s="1">
        <v>42000</v>
      </c>
      <c r="F51" s="1">
        <v>60000</v>
      </c>
      <c r="J51" s="1">
        <v>34978.379999999997</v>
      </c>
      <c r="K51" s="1">
        <v>37046.5</v>
      </c>
      <c r="O51" t="s">
        <v>91</v>
      </c>
      <c r="Q51" s="1">
        <v>19970</v>
      </c>
      <c r="U51" s="1">
        <v>19970</v>
      </c>
      <c r="X51" s="1"/>
      <c r="AB51" s="1"/>
    </row>
    <row r="52" spans="1:28">
      <c r="A52" s="4" t="s">
        <v>45</v>
      </c>
      <c r="B52" s="14">
        <f>SUM(B24:B51)</f>
        <v>999020</v>
      </c>
      <c r="C52" s="14">
        <f>SUM(C24:C51)</f>
        <v>1198008</v>
      </c>
      <c r="D52" s="14">
        <f>SUM(D24:D51)</f>
        <v>1707691</v>
      </c>
      <c r="E52" s="3">
        <f>SUM(E24:E51)</f>
        <v>2228161</v>
      </c>
      <c r="F52" s="3">
        <f>SUM(F24:F51)</f>
        <v>2636000</v>
      </c>
      <c r="H52" s="13">
        <f>SUM(H24:H51)</f>
        <v>970949</v>
      </c>
      <c r="I52" s="13">
        <f>SUM(I24:I51)</f>
        <v>1362308.5000000002</v>
      </c>
      <c r="J52" s="13">
        <f>SUM(J24:J51)</f>
        <v>1589701.18</v>
      </c>
      <c r="K52" s="1">
        <f>SUM(K24:K51)</f>
        <v>1826213.0100000002</v>
      </c>
      <c r="L52" s="13">
        <f>1975825.76</f>
        <v>1975825.76</v>
      </c>
      <c r="M52" s="13">
        <v>2055168.96</v>
      </c>
      <c r="O52" t="s">
        <v>92</v>
      </c>
      <c r="Q52" s="1">
        <v>81697.539999999994</v>
      </c>
      <c r="S52" s="1">
        <v>5142.5</v>
      </c>
      <c r="U52" s="1">
        <v>86840.04</v>
      </c>
      <c r="X52" s="1"/>
      <c r="AB52" s="1"/>
    </row>
    <row r="53" spans="1:28">
      <c r="A53" s="2"/>
      <c r="B53" s="2"/>
      <c r="C53" s="2"/>
      <c r="D53" s="2"/>
      <c r="E53" s="2"/>
      <c r="F53" s="2"/>
      <c r="O53" t="s">
        <v>93</v>
      </c>
      <c r="Q53" s="1">
        <v>22565.35</v>
      </c>
      <c r="S53" s="1">
        <v>1332.49</v>
      </c>
      <c r="U53" s="1">
        <v>23897.84</v>
      </c>
      <c r="X53" s="1"/>
      <c r="AB53" s="1"/>
    </row>
    <row r="54" spans="1:28">
      <c r="A54" s="2" t="s">
        <v>46</v>
      </c>
      <c r="B54" s="13">
        <v>1740816</v>
      </c>
      <c r="C54" s="13">
        <v>1105092</v>
      </c>
      <c r="D54" s="13">
        <v>377309</v>
      </c>
      <c r="E54" s="13" t="s">
        <v>59</v>
      </c>
      <c r="F54" s="13">
        <v>864000</v>
      </c>
      <c r="H54" s="15">
        <v>285654.46000000002</v>
      </c>
      <c r="I54" s="15">
        <v>410924.88</v>
      </c>
      <c r="J54" s="15">
        <v>606822.11</v>
      </c>
      <c r="K54" s="15">
        <v>437732.26</v>
      </c>
      <c r="M54" s="15">
        <v>336867.37</v>
      </c>
      <c r="O54" t="s">
        <v>94</v>
      </c>
      <c r="U54" t="s">
        <v>67</v>
      </c>
      <c r="X54" s="1"/>
      <c r="AB54" s="1"/>
    </row>
    <row r="55" spans="1:28">
      <c r="O55" t="s">
        <v>95</v>
      </c>
      <c r="Q55" s="1">
        <v>61762.35</v>
      </c>
      <c r="S55" s="1">
        <v>2349.6799999999998</v>
      </c>
      <c r="U55" s="1">
        <v>64112.03</v>
      </c>
      <c r="X55" s="1"/>
      <c r="Z55" s="1"/>
      <c r="AB55" s="1"/>
    </row>
    <row r="56" spans="1:28">
      <c r="Q56" s="1">
        <v>1590702.3</v>
      </c>
      <c r="S56" s="1">
        <v>80924.67</v>
      </c>
      <c r="U56" s="1">
        <v>1671626.97</v>
      </c>
      <c r="X56" s="1"/>
      <c r="Z56" s="1"/>
      <c r="AB56" s="1"/>
    </row>
    <row r="57" spans="1:28">
      <c r="A57" t="s">
        <v>48</v>
      </c>
    </row>
    <row r="58" spans="1:28">
      <c r="N58" t="s">
        <v>96</v>
      </c>
      <c r="P58" t="s">
        <v>65</v>
      </c>
      <c r="Q58" s="1">
        <v>1974244.29</v>
      </c>
      <c r="R58" t="s">
        <v>66</v>
      </c>
      <c r="S58" s="1">
        <v>80924.67</v>
      </c>
      <c r="T58" t="s">
        <v>66</v>
      </c>
      <c r="U58" s="1">
        <v>2055168.96</v>
      </c>
      <c r="X58" s="1"/>
      <c r="Z58" s="1"/>
      <c r="AB58" s="1"/>
    </row>
    <row r="59" spans="1:28">
      <c r="X59" s="1"/>
      <c r="Z59" s="1"/>
      <c r="AB59" s="1"/>
    </row>
    <row r="61" spans="1:28">
      <c r="X61" s="1"/>
      <c r="Z61" s="1"/>
      <c r="AB61" s="1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51"/>
  <sheetViews>
    <sheetView tabSelected="1" workbookViewId="0">
      <selection activeCell="AE4" sqref="AE4"/>
    </sheetView>
  </sheetViews>
  <sheetFormatPr defaultRowHeight="12.75"/>
  <cols>
    <col min="6" max="6" width="14" customWidth="1"/>
    <col min="7" max="7" width="13.140625" customWidth="1"/>
    <col min="8" max="8" width="14.85546875" customWidth="1"/>
  </cols>
  <sheetData>
    <row r="2" spans="1:34">
      <c r="G2" t="s">
        <v>97</v>
      </c>
    </row>
    <row r="3" spans="1:34">
      <c r="J3" t="s">
        <v>99</v>
      </c>
      <c r="L3" t="s">
        <v>100</v>
      </c>
      <c r="N3" t="s">
        <v>101</v>
      </c>
      <c r="P3" t="s">
        <v>102</v>
      </c>
      <c r="R3" t="s">
        <v>103</v>
      </c>
      <c r="T3" t="s">
        <v>104</v>
      </c>
      <c r="V3" t="s">
        <v>105</v>
      </c>
      <c r="X3" t="s">
        <v>106</v>
      </c>
      <c r="Z3" t="s">
        <v>107</v>
      </c>
      <c r="AB3" t="s">
        <v>108</v>
      </c>
      <c r="AD3" t="s">
        <v>109</v>
      </c>
      <c r="AF3" t="s">
        <v>110</v>
      </c>
    </row>
    <row r="4" spans="1:34">
      <c r="F4" s="10" t="s">
        <v>56</v>
      </c>
      <c r="G4" s="10" t="s">
        <v>57</v>
      </c>
      <c r="H4" s="10" t="s">
        <v>98</v>
      </c>
      <c r="I4" s="17">
        <v>2010</v>
      </c>
      <c r="J4" s="10">
        <v>2009</v>
      </c>
      <c r="K4" s="17">
        <v>2010</v>
      </c>
      <c r="L4" s="10">
        <v>2009</v>
      </c>
      <c r="M4" s="17">
        <v>2010</v>
      </c>
      <c r="N4" s="10">
        <v>2009</v>
      </c>
      <c r="O4" s="17">
        <v>2010</v>
      </c>
      <c r="P4" s="10">
        <v>2009</v>
      </c>
      <c r="Q4" s="17">
        <v>2010</v>
      </c>
      <c r="R4" s="10">
        <v>2009</v>
      </c>
      <c r="S4" s="17">
        <v>2010</v>
      </c>
      <c r="T4" s="10">
        <v>2009</v>
      </c>
      <c r="U4" s="17">
        <v>2010</v>
      </c>
      <c r="V4" s="10">
        <v>2009</v>
      </c>
      <c r="W4" s="17">
        <v>2010</v>
      </c>
      <c r="X4" s="10">
        <v>2009</v>
      </c>
      <c r="Y4" s="17">
        <v>2010</v>
      </c>
      <c r="Z4" s="10">
        <v>2009</v>
      </c>
      <c r="AA4" s="17">
        <v>2010</v>
      </c>
      <c r="AB4" s="10">
        <v>2009</v>
      </c>
      <c r="AC4" s="17">
        <v>2010</v>
      </c>
      <c r="AD4" s="10">
        <v>2009</v>
      </c>
      <c r="AE4" s="17">
        <v>2010</v>
      </c>
      <c r="AF4" s="10">
        <v>2009</v>
      </c>
      <c r="AG4" s="10"/>
      <c r="AH4" s="10"/>
    </row>
    <row r="5" spans="1:34">
      <c r="A5" s="2" t="s">
        <v>3</v>
      </c>
      <c r="F5" s="2">
        <v>2009</v>
      </c>
      <c r="G5" s="11">
        <v>2009</v>
      </c>
    </row>
    <row r="6" spans="1:34">
      <c r="A6" t="s">
        <v>7</v>
      </c>
      <c r="F6" s="1">
        <v>250000</v>
      </c>
      <c r="G6" s="1">
        <v>108003.34</v>
      </c>
    </row>
    <row r="7" spans="1:34">
      <c r="A7" t="s">
        <v>8</v>
      </c>
      <c r="F7" s="1">
        <v>2725000</v>
      </c>
      <c r="G7" s="1">
        <v>1757378.64</v>
      </c>
    </row>
    <row r="8" spans="1:34">
      <c r="A8" t="s">
        <v>9</v>
      </c>
      <c r="F8" s="1">
        <v>160000</v>
      </c>
      <c r="G8" s="1">
        <v>103949.39</v>
      </c>
    </row>
    <row r="9" spans="1:34">
      <c r="A9" t="s">
        <v>10</v>
      </c>
      <c r="F9" s="1">
        <v>15000</v>
      </c>
      <c r="G9" s="1">
        <v>14130</v>
      </c>
    </row>
    <row r="10" spans="1:34">
      <c r="A10" t="s">
        <v>11</v>
      </c>
      <c r="F10" s="1">
        <v>40000</v>
      </c>
      <c r="G10" s="1">
        <v>43400</v>
      </c>
    </row>
    <row r="11" spans="1:34">
      <c r="A11" t="s">
        <v>12</v>
      </c>
      <c r="F11" s="1">
        <v>190000</v>
      </c>
      <c r="G11" s="1">
        <v>222973.01</v>
      </c>
    </row>
    <row r="12" spans="1:34">
      <c r="A12" t="s">
        <v>47</v>
      </c>
      <c r="F12" s="1">
        <v>60000</v>
      </c>
    </row>
    <row r="13" spans="1:34">
      <c r="A13" t="s">
        <v>13</v>
      </c>
      <c r="F13" s="1">
        <v>60000</v>
      </c>
      <c r="G13" s="1">
        <v>142202</v>
      </c>
    </row>
    <row r="14" spans="1:34">
      <c r="A14" s="2" t="s">
        <v>14</v>
      </c>
      <c r="F14" s="3">
        <f>SUM(F6:F13)</f>
        <v>3500000</v>
      </c>
      <c r="G14" s="13">
        <f>SUM(G6:G13)</f>
        <v>2392036.38</v>
      </c>
    </row>
    <row r="16" spans="1:34">
      <c r="A16" s="2" t="s">
        <v>15</v>
      </c>
    </row>
    <row r="17" spans="1:6">
      <c r="A17" s="4" t="s">
        <v>16</v>
      </c>
    </row>
    <row r="18" spans="1:6">
      <c r="A18" t="s">
        <v>17</v>
      </c>
      <c r="F18" s="1">
        <v>500000</v>
      </c>
    </row>
    <row r="19" spans="1:6">
      <c r="A19" s="4" t="s">
        <v>18</v>
      </c>
    </row>
    <row r="20" spans="1:6">
      <c r="A20" t="s">
        <v>19</v>
      </c>
      <c r="F20" s="1">
        <v>663000</v>
      </c>
    </row>
    <row r="21" spans="1:6">
      <c r="A21" t="s">
        <v>20</v>
      </c>
      <c r="F21" s="1">
        <v>100000</v>
      </c>
    </row>
    <row r="22" spans="1:6">
      <c r="A22" t="s">
        <v>21</v>
      </c>
      <c r="F22" s="1">
        <v>60000</v>
      </c>
    </row>
    <row r="23" spans="1:6">
      <c r="A23" t="s">
        <v>22</v>
      </c>
      <c r="F23" s="1">
        <v>70000</v>
      </c>
    </row>
    <row r="24" spans="1:6">
      <c r="A24" t="s">
        <v>23</v>
      </c>
      <c r="F24" s="1">
        <v>14000</v>
      </c>
    </row>
    <row r="25" spans="1:6">
      <c r="A25" t="s">
        <v>24</v>
      </c>
      <c r="F25" s="1">
        <v>60000</v>
      </c>
    </row>
    <row r="26" spans="1:6">
      <c r="A26" t="s">
        <v>25</v>
      </c>
      <c r="F26" s="1">
        <v>95000</v>
      </c>
    </row>
    <row r="27" spans="1:6">
      <c r="A27" t="s">
        <v>26</v>
      </c>
      <c r="F27" s="1">
        <v>25000</v>
      </c>
    </row>
    <row r="28" spans="1:6">
      <c r="A28" t="s">
        <v>27</v>
      </c>
      <c r="F28" s="1">
        <v>60000</v>
      </c>
    </row>
    <row r="29" spans="1:6">
      <c r="A29" t="s">
        <v>28</v>
      </c>
      <c r="F29" s="1">
        <v>179000</v>
      </c>
    </row>
    <row r="30" spans="1:6">
      <c r="A30" t="s">
        <v>29</v>
      </c>
      <c r="F30" s="1">
        <v>60000</v>
      </c>
    </row>
    <row r="31" spans="1:6">
      <c r="A31" t="s">
        <v>30</v>
      </c>
      <c r="F31" s="1">
        <v>12000</v>
      </c>
    </row>
    <row r="32" spans="1:6">
      <c r="A32" t="s">
        <v>31</v>
      </c>
      <c r="F32" s="1">
        <v>14000</v>
      </c>
    </row>
    <row r="33" spans="1:6">
      <c r="A33" t="s">
        <v>32</v>
      </c>
      <c r="F33" s="1">
        <v>45000</v>
      </c>
    </row>
    <row r="34" spans="1:6">
      <c r="A34" t="s">
        <v>33</v>
      </c>
      <c r="F34" s="1">
        <v>30000</v>
      </c>
    </row>
    <row r="35" spans="1:6">
      <c r="A35" t="s">
        <v>34</v>
      </c>
      <c r="F35" s="1">
        <v>14000</v>
      </c>
    </row>
    <row r="36" spans="1:6">
      <c r="A36" t="s">
        <v>35</v>
      </c>
      <c r="F36" s="1">
        <v>20000</v>
      </c>
    </row>
    <row r="37" spans="1:6">
      <c r="A37" t="s">
        <v>36</v>
      </c>
      <c r="F37" s="1">
        <v>150000</v>
      </c>
    </row>
    <row r="38" spans="1:6">
      <c r="A38" t="s">
        <v>37</v>
      </c>
      <c r="F38" s="1">
        <v>25000</v>
      </c>
    </row>
    <row r="39" spans="1:6">
      <c r="A39" t="s">
        <v>38</v>
      </c>
      <c r="F39" s="1">
        <v>150000</v>
      </c>
    </row>
    <row r="40" spans="1:6">
      <c r="A40" t="s">
        <v>39</v>
      </c>
      <c r="F40" s="1">
        <v>20000</v>
      </c>
    </row>
    <row r="41" spans="1:6">
      <c r="A41" t="s">
        <v>40</v>
      </c>
      <c r="F41" s="1">
        <v>80000</v>
      </c>
    </row>
    <row r="42" spans="1:6">
      <c r="A42" t="s">
        <v>41</v>
      </c>
      <c r="F42" s="1">
        <v>30000</v>
      </c>
    </row>
    <row r="43" spans="1:6">
      <c r="A43" t="s">
        <v>42</v>
      </c>
      <c r="F43" s="1">
        <v>50000</v>
      </c>
    </row>
    <row r="44" spans="1:6">
      <c r="A44" t="s">
        <v>43</v>
      </c>
      <c r="F44" s="1">
        <v>50000</v>
      </c>
    </row>
    <row r="45" spans="1:6">
      <c r="A45" t="s">
        <v>44</v>
      </c>
      <c r="F45" s="1">
        <v>60000</v>
      </c>
    </row>
    <row r="46" spans="1:6">
      <c r="A46" s="4" t="s">
        <v>45</v>
      </c>
      <c r="F46" s="3">
        <f>SUM(F18:F45)</f>
        <v>2636000</v>
      </c>
    </row>
    <row r="47" spans="1:6">
      <c r="A47" s="2"/>
      <c r="F47" s="2"/>
    </row>
    <row r="48" spans="1:6">
      <c r="A48" s="2" t="s">
        <v>46</v>
      </c>
      <c r="F48" s="13">
        <v>864000</v>
      </c>
    </row>
    <row r="51" spans="1:1">
      <c r="A51" t="s">
        <v>48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PROPOSED</vt:lpstr>
      <vt:lpstr>COMPARATIVE BUDGET</vt:lpstr>
      <vt:lpstr>Comparative Budget'09-'10</vt:lpstr>
    </vt:vector>
  </TitlesOfParts>
  <Company>MIMC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Baby</dc:creator>
  <cp:lastModifiedBy>personal</cp:lastModifiedBy>
  <cp:lastPrinted>2011-08-22T05:58:28Z</cp:lastPrinted>
  <dcterms:created xsi:type="dcterms:W3CDTF">2008-02-25T02:24:35Z</dcterms:created>
  <dcterms:modified xsi:type="dcterms:W3CDTF">2011-08-22T08:21:55Z</dcterms:modified>
</cp:coreProperties>
</file>